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nimal Calculator" sheetId="1" state="visible" r:id="rId1"/>
    <sheet xmlns:r="http://schemas.openxmlformats.org/officeDocument/2006/relationships" name="Standard Calculator" sheetId="2" state="visible" r:id="rId2"/>
    <sheet xmlns:r="http://schemas.openxmlformats.org/officeDocument/2006/relationships" name="Advanced Calculato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color rgb="000000FF"/>
    </font>
    <font>
      <b val="1"/>
      <sz val="1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3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164" fontId="2" fillId="0" borderId="1" pivotButton="0" quotePrefix="0" xfId="0"/>
    <xf numFmtId="9" fontId="3" fillId="0" borderId="0" pivotButton="0" quotePrefix="0" xfId="0"/>
    <xf numFmtId="0" fontId="4" fillId="0" borderId="0" pivotButton="0" quotePrefix="0" xfId="0"/>
    <xf numFmtId="164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35" customWidth="1" min="3" max="3"/>
  </cols>
  <sheetData>
    <row r="1">
      <c r="A1" s="1" t="inlineStr">
        <is>
          <t>Attrition Cost Calculator - Minimal (15 minute estimate)</t>
        </is>
      </c>
    </row>
    <row r="3">
      <c r="A3" s="2" t="inlineStr">
        <is>
          <t>Input</t>
        </is>
      </c>
      <c r="B3" s="2" t="inlineStr">
        <is>
          <t>Value</t>
        </is>
      </c>
      <c r="C3" s="2" t="inlineStr">
        <is>
          <t>Notes</t>
        </is>
      </c>
    </row>
    <row r="4">
      <c r="A4" t="inlineStr">
        <is>
          <t>Annual Salary</t>
        </is>
      </c>
      <c r="B4" s="3" t="n">
        <v>200000</v>
      </c>
      <c r="C4" t="inlineStr">
        <is>
          <t>Fully loaded cost</t>
        </is>
      </c>
    </row>
    <row r="5">
      <c r="A5" t="inlineStr">
        <is>
          <t>Months to Fill</t>
        </is>
      </c>
      <c r="B5" s="4" t="n">
        <v>3</v>
      </c>
      <c r="C5" t="inlineStr">
        <is>
          <t>Estimated time to hire replacement</t>
        </is>
      </c>
    </row>
    <row r="7">
      <c r="A7" s="2" t="inlineStr">
        <is>
          <t>Line Item</t>
        </is>
      </c>
      <c r="B7" s="2" t="inlineStr">
        <is>
          <t>Formula</t>
        </is>
      </c>
      <c r="C7" s="2" t="inlineStr">
        <is>
          <t>Result</t>
        </is>
      </c>
    </row>
    <row r="8">
      <c r="A8" t="inlineStr">
        <is>
          <t>1. Recruiting Fees</t>
        </is>
      </c>
      <c r="B8" t="inlineStr">
        <is>
          <t>Salary × 0.22</t>
        </is>
      </c>
      <c r="C8" s="5">
        <f>B4*0.22</f>
        <v/>
      </c>
    </row>
    <row r="9">
      <c r="A9" t="inlineStr">
        <is>
          <t>2. Vacancy Cost</t>
        </is>
      </c>
      <c r="B9" t="inlineStr">
        <is>
          <t>(Salary ÷ 12) × Months</t>
        </is>
      </c>
      <c r="C9" s="5">
        <f>(B4/12)*B5</f>
        <v/>
      </c>
    </row>
    <row r="10">
      <c r="A10" s="2" t="inlineStr">
        <is>
          <t>TOTAL MINIMAL COST</t>
        </is>
      </c>
      <c r="B10" t="inlineStr"/>
      <c r="C10" s="6">
        <f>C8+C9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9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Attrition Cost Calculator - Standard (30 minute analysis)</t>
        </is>
      </c>
    </row>
    <row r="3">
      <c r="A3" s="2" t="inlineStr">
        <is>
          <t>INPUTS</t>
        </is>
      </c>
    </row>
    <row r="4">
      <c r="A4" t="inlineStr">
        <is>
          <t>Annual Salary</t>
        </is>
      </c>
      <c r="B4" s="3" t="n">
        <v>210000</v>
      </c>
    </row>
    <row r="5">
      <c r="A5" t="inlineStr">
        <is>
          <t>Recruiting Method</t>
        </is>
      </c>
      <c r="B5" s="4" t="inlineStr">
        <is>
          <t>External</t>
        </is>
      </c>
    </row>
    <row r="6">
      <c r="A6" t="inlineStr">
        <is>
          <t>Months to Fill</t>
        </is>
      </c>
      <c r="B6" s="4" t="n">
        <v>4</v>
      </c>
    </row>
    <row r="7">
      <c r="A7" t="inlineStr">
        <is>
          <t>Sign-on Bonus</t>
        </is>
      </c>
      <c r="B7" s="3" t="n">
        <v>25000</v>
      </c>
    </row>
    <row r="8">
      <c r="A8" t="inlineStr">
        <is>
          <t>Team Size</t>
        </is>
      </c>
      <c r="B8" s="4" t="n">
        <v>3</v>
      </c>
    </row>
    <row r="9">
      <c r="A9" t="inlineStr">
        <is>
          <t>Avg Team Salary</t>
        </is>
      </c>
      <c r="B9" s="3" t="n">
        <v>180000</v>
      </c>
    </row>
    <row r="10">
      <c r="A10" t="inlineStr">
        <is>
          <t>Productivity Loss %</t>
        </is>
      </c>
      <c r="B10" s="7" t="n">
        <v>0.12</v>
      </c>
    </row>
    <row r="12">
      <c r="A12" s="2" t="inlineStr">
        <is>
          <t>CALCULATIONS</t>
        </is>
      </c>
    </row>
    <row r="14">
      <c r="A14" s="2" t="inlineStr">
        <is>
          <t>A. Direct Replacement Costs</t>
        </is>
      </c>
    </row>
    <row r="15">
      <c r="A15" t="inlineStr">
        <is>
          <t>A1. Recruiting Fees (external)</t>
        </is>
      </c>
      <c r="B15" s="5">
        <f>B4*0.22</f>
        <v/>
      </c>
    </row>
    <row r="16">
      <c r="A16" t="inlineStr">
        <is>
          <t>A2. Sign-on Bonus</t>
        </is>
      </c>
      <c r="B16" s="5">
        <f>B7</f>
        <v/>
      </c>
    </row>
    <row r="17">
      <c r="A17" s="2" t="inlineStr">
        <is>
          <t>A. Subtotal</t>
        </is>
      </c>
      <c r="B17" s="5">
        <f>B15+B16</f>
        <v/>
      </c>
    </row>
    <row r="19">
      <c r="A19" s="2" t="inlineStr">
        <is>
          <t>B. Vacancy Costs</t>
        </is>
      </c>
    </row>
    <row r="20">
      <c r="A20" t="inlineStr">
        <is>
          <t>B1. Work Redistribution</t>
        </is>
      </c>
      <c r="B20" s="5">
        <f>(B8*B10*B6*B9)/12</f>
        <v/>
      </c>
    </row>
    <row r="21">
      <c r="A21" t="inlineStr">
        <is>
          <t>B2. Work Abandonment</t>
        </is>
      </c>
      <c r="B21" s="5">
        <f>(0.4*B4*B6)/12</f>
        <v/>
      </c>
    </row>
    <row r="22">
      <c r="A22" s="2" t="inlineStr">
        <is>
          <t>B. Subtotal</t>
        </is>
      </c>
      <c r="B22" s="5">
        <f>B20+B21</f>
        <v/>
      </c>
    </row>
    <row r="24">
      <c r="A24" s="2" t="inlineStr">
        <is>
          <t>C. Onboarding Costs</t>
        </is>
      </c>
    </row>
    <row r="25">
      <c r="A25" t="inlineStr">
        <is>
          <t>C1. Training Investment</t>
        </is>
      </c>
      <c r="B25" s="5">
        <f>B4*0.15</f>
        <v/>
      </c>
    </row>
    <row r="26">
      <c r="A26" t="inlineStr">
        <is>
          <t>C2. Productivity Ramp (6mo @ 50%)</t>
        </is>
      </c>
      <c r="B26" s="5">
        <f>(B4/12)*6*0.5</f>
        <v/>
      </c>
    </row>
    <row r="27">
      <c r="A27" s="2" t="inlineStr">
        <is>
          <t>C. Subtotal</t>
        </is>
      </c>
      <c r="B27" s="5">
        <f>B25+B26</f>
        <v/>
      </c>
    </row>
    <row r="29">
      <c r="A29" s="8" t="inlineStr">
        <is>
          <t>TOTAL STANDARD COST</t>
        </is>
      </c>
      <c r="B29" s="9">
        <f>B17+B22+B27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>
      <c r="A1" s="1" t="inlineStr">
        <is>
          <t>Attrition Cost Calculator - Advanced (with tribal knowledge)</t>
        </is>
      </c>
    </row>
    <row r="3">
      <c r="A3" s="2" t="inlineStr">
        <is>
          <t>INPUTS</t>
        </is>
      </c>
    </row>
    <row r="4">
      <c r="A4" t="inlineStr">
        <is>
          <t>Annual Salary</t>
        </is>
      </c>
      <c r="B4" s="3" t="n">
        <v>210000</v>
      </c>
    </row>
    <row r="5">
      <c r="A5" t="inlineStr">
        <is>
          <t>Recruiting Method</t>
        </is>
      </c>
      <c r="B5" s="4" t="inlineStr">
        <is>
          <t>External</t>
        </is>
      </c>
    </row>
    <row r="6">
      <c r="A6" t="inlineStr">
        <is>
          <t>Months to Fill</t>
        </is>
      </c>
      <c r="B6" s="4" t="n">
        <v>4</v>
      </c>
    </row>
    <row r="7">
      <c r="A7" t="inlineStr">
        <is>
          <t>Sign-on Bonus</t>
        </is>
      </c>
      <c r="B7" s="3" t="n">
        <v>25000</v>
      </c>
    </row>
    <row r="8">
      <c r="A8" t="inlineStr">
        <is>
          <t>Team Size</t>
        </is>
      </c>
      <c r="B8" s="4" t="n">
        <v>3</v>
      </c>
    </row>
    <row r="9">
      <c r="A9" t="inlineStr">
        <is>
          <t>Avg Team Salary</t>
        </is>
      </c>
      <c r="B9" s="3" t="n">
        <v>180000</v>
      </c>
    </row>
    <row r="10">
      <c r="A10" t="inlineStr">
        <is>
          <t>Productivity Loss %</t>
        </is>
      </c>
      <c r="B10" s="7" t="n">
        <v>0.12</v>
      </c>
    </row>
    <row r="11">
      <c r="A11" t="inlineStr">
        <is>
          <t>Years of Tenure</t>
        </is>
      </c>
      <c r="B11" s="4" t="n">
        <v>5</v>
      </c>
    </row>
    <row r="12">
      <c r="A12" t="inlineStr">
        <is>
          <t>Tribal Knowledge Factor</t>
        </is>
      </c>
      <c r="B12" s="7" t="n">
        <v>0.15</v>
      </c>
    </row>
    <row r="14">
      <c r="A14" s="2" t="inlineStr">
        <is>
          <t>CALCULATIONS</t>
        </is>
      </c>
    </row>
    <row r="16">
      <c r="A16" s="2" t="inlineStr">
        <is>
          <t>A. Direct Replacement Costs</t>
        </is>
      </c>
    </row>
    <row r="17">
      <c r="A17" t="inlineStr">
        <is>
          <t>A1. Recruiting Fees</t>
        </is>
      </c>
      <c r="B17" s="5">
        <f>B4*0.22</f>
        <v/>
      </c>
    </row>
    <row r="18">
      <c r="A18" t="inlineStr">
        <is>
          <t>A2. Sign-on Bonus</t>
        </is>
      </c>
      <c r="B18" s="5">
        <f>B7</f>
        <v/>
      </c>
    </row>
    <row r="19">
      <c r="A19" s="2" t="inlineStr">
        <is>
          <t>A. Subtotal</t>
        </is>
      </c>
      <c r="B19" s="5">
        <f>B17+B18</f>
        <v/>
      </c>
    </row>
    <row r="21">
      <c r="A21" s="2" t="inlineStr">
        <is>
          <t>B. Vacancy Costs</t>
        </is>
      </c>
    </row>
    <row r="22">
      <c r="A22" t="inlineStr">
        <is>
          <t>B1. Work Redistribution</t>
        </is>
      </c>
      <c r="B22" s="5">
        <f>(B8*B10*B6*B9)/12</f>
        <v/>
      </c>
    </row>
    <row r="23">
      <c r="A23" t="inlineStr">
        <is>
          <t>B2. Work Abandonment</t>
        </is>
      </c>
      <c r="B23" s="5">
        <f>(0.4*B4*B6)/12</f>
        <v/>
      </c>
    </row>
    <row r="24">
      <c r="A24" s="2" t="inlineStr">
        <is>
          <t>B. Subtotal</t>
        </is>
      </c>
      <c r="B24" s="5">
        <f>B22+B23</f>
        <v/>
      </c>
    </row>
    <row r="26">
      <c r="A26" s="2" t="inlineStr">
        <is>
          <t>C. Onboarding Costs</t>
        </is>
      </c>
    </row>
    <row r="27">
      <c r="A27" t="inlineStr">
        <is>
          <t>C1. Training Investment</t>
        </is>
      </c>
      <c r="B27" s="5">
        <f>B4*0.15</f>
        <v/>
      </c>
    </row>
    <row r="28">
      <c r="A28" t="inlineStr">
        <is>
          <t>C2. Productivity Ramp</t>
        </is>
      </c>
      <c r="B28" s="5">
        <f>(B4/12)*6*0.5</f>
        <v/>
      </c>
    </row>
    <row r="29">
      <c r="A29" s="2" t="inlineStr">
        <is>
          <t>C. Subtotal</t>
        </is>
      </c>
      <c r="B29" s="5">
        <f>B27+B28</f>
        <v/>
      </c>
    </row>
    <row r="31">
      <c r="A31" s="2" t="inlineStr">
        <is>
          <t>D. Tribal Knowledge Loss</t>
        </is>
      </c>
    </row>
    <row r="32">
      <c r="A32" t="inlineStr">
        <is>
          <t>D1. Undocumented Knowledge</t>
        </is>
      </c>
      <c r="B32" s="5">
        <f>B4*B11*B12</f>
        <v/>
      </c>
    </row>
    <row r="33">
      <c r="A33" s="2" t="inlineStr">
        <is>
          <t>D. Subtotal</t>
        </is>
      </c>
      <c r="B33" s="5">
        <f>B32</f>
        <v/>
      </c>
    </row>
    <row r="35">
      <c r="A35" s="8" t="inlineStr">
        <is>
          <t>TOTAL ADVANCED COST</t>
        </is>
      </c>
      <c r="B35" s="9">
        <f>B19+B24+B29+B33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2025-12-28T18:37:46Z</dcterms:created>
  <dcterms:modified xmlns:dcterms="http://purl.org/dc/terms/" xmlns:xsi="http://www.w3.org/2001/XMLSchema-instance" xsi:type="dcterms:W3CDTF">2025-12-28T18:37:46Z</dcterms:modified>
</cp:coreProperties>
</file>