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CO Mod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color rgb="000000FF"/>
    </font>
    <font>
      <b val="1"/>
      <sz val="1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9" fontId="0" fillId="0" borderId="0" pivotButton="0" quotePrefix="0" xfId="0"/>
    <xf numFmtId="164" fontId="0" fillId="0" borderId="0" pivotButton="0" quotePrefix="0" xfId="0"/>
    <xf numFmtId="0" fontId="4" fillId="0" borderId="0" pivotButton="0" quotePrefix="0" xfId="0"/>
    <xf numFmtId="164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</cols>
  <sheetData>
    <row r="1">
      <c r="A1" s="1" t="inlineStr">
        <is>
          <t>Technology TCO Comparison - 5 Year Model</t>
        </is>
      </c>
    </row>
    <row r="3">
      <c r="A3" s="2" t="inlineStr">
        <is>
          <t>TECHNOLOGY OPTIONS</t>
        </is>
      </c>
    </row>
    <row r="4">
      <c r="B4" t="inlineStr">
        <is>
          <t>Option A</t>
        </is>
      </c>
      <c r="C4" t="inlineStr">
        <is>
          <t>Option B</t>
        </is>
      </c>
    </row>
    <row r="5">
      <c r="A5" t="inlineStr">
        <is>
          <t>Technology Name</t>
        </is>
      </c>
      <c r="B5" s="3" t="inlineStr">
        <is>
          <t>PostgreSQL</t>
        </is>
      </c>
      <c r="C5" s="3" t="inlineStr">
        <is>
          <t>Cassandra</t>
        </is>
      </c>
    </row>
    <row r="7">
      <c r="A7" s="2" t="inlineStr">
        <is>
          <t>1. HIRING COSTS (5 years)</t>
        </is>
      </c>
    </row>
    <row r="8">
      <c r="A8" t="inlineStr">
        <is>
          <t>Market salary premium (%)</t>
        </is>
      </c>
      <c r="B8" s="4" t="n">
        <v>0</v>
      </c>
      <c r="C8" s="4" t="n">
        <v>0.15</v>
      </c>
    </row>
    <row r="9">
      <c r="A9" t="inlineStr">
        <is>
          <t>Engineers needed</t>
        </is>
      </c>
      <c r="B9" t="n">
        <v>3</v>
      </c>
      <c r="C9" t="n">
        <v>3</v>
      </c>
    </row>
    <row r="10">
      <c r="A10" t="inlineStr">
        <is>
          <t>Base salary</t>
        </is>
      </c>
      <c r="B10" t="n">
        <v>180000</v>
      </c>
      <c r="C10" t="n">
        <v>180000</v>
      </c>
    </row>
    <row r="11">
      <c r="A11" t="inlineStr">
        <is>
          <t>Annual hiring cost delta</t>
        </is>
      </c>
      <c r="B11" s="5">
        <f>B9*B10*B8</f>
        <v/>
      </c>
      <c r="C11" s="5">
        <f>C9*C10*C8</f>
        <v/>
      </c>
    </row>
    <row r="12">
      <c r="A12" t="inlineStr">
        <is>
          <t>5-year hiring cost</t>
        </is>
      </c>
      <c r="B12" s="5">
        <f>B11*5</f>
        <v/>
      </c>
      <c r="C12" s="5">
        <f>C11*5</f>
        <v/>
      </c>
    </row>
    <row r="14">
      <c r="A14" s="2" t="inlineStr">
        <is>
          <t>2. PRODUCTIVITY COSTS</t>
        </is>
      </c>
    </row>
    <row r="15">
      <c r="A15" t="inlineStr">
        <is>
          <t>Learning curve (months)</t>
        </is>
      </c>
      <c r="B15" t="n">
        <v>1</v>
      </c>
      <c r="C15" t="n">
        <v>6</v>
      </c>
    </row>
    <row r="16">
      <c r="A16" t="inlineStr">
        <is>
          <t>Productivity loss during ramp</t>
        </is>
      </c>
      <c r="B16" s="5">
        <f>(B15/12)*B10*B9*0.5</f>
        <v/>
      </c>
      <c r="C16" s="5">
        <f>(C15/12)*C10*C9*0.5</f>
        <v/>
      </c>
    </row>
    <row r="18">
      <c r="A18" s="2" t="inlineStr">
        <is>
          <t>3. ECOSYSTEM COSTS</t>
        </is>
      </c>
    </row>
    <row r="19">
      <c r="A19" t="inlineStr">
        <is>
          <t>Tooling/monitoring (annual)</t>
        </is>
      </c>
      <c r="B19" s="5" t="n">
        <v>5000</v>
      </c>
      <c r="C19" s="5" t="n">
        <v>25000</v>
      </c>
    </row>
    <row r="20">
      <c r="A20" t="inlineStr">
        <is>
          <t>5-year ecosystem cost</t>
        </is>
      </c>
      <c r="B20" s="5">
        <f>B19*5</f>
        <v/>
      </c>
      <c r="C20" s="5">
        <f>C19*5</f>
        <v/>
      </c>
    </row>
    <row r="22">
      <c r="A22" s="2" t="inlineStr">
        <is>
          <t>4. OPTIONALITY COSTS</t>
        </is>
      </c>
    </row>
    <row r="23">
      <c r="A23" t="inlineStr">
        <is>
          <t>Migration cost if wrong choice</t>
        </is>
      </c>
      <c r="B23" s="5" t="n">
        <v>50000</v>
      </c>
      <c r="C23" s="5" t="n">
        <v>200000</v>
      </c>
    </row>
    <row r="24">
      <c r="A24" t="inlineStr">
        <is>
          <t>Probability of migration</t>
        </is>
      </c>
      <c r="B24" s="4" t="n">
        <v>0.1</v>
      </c>
      <c r="C24" s="4" t="n">
        <v>0.3</v>
      </c>
    </row>
    <row r="25">
      <c r="A25" t="inlineStr">
        <is>
          <t>Expected migration cost</t>
        </is>
      </c>
      <c r="B25" s="5">
        <f>B23*B24</f>
        <v/>
      </c>
      <c r="C25" s="5">
        <f>C23*C24</f>
        <v/>
      </c>
    </row>
    <row r="27">
      <c r="A27" s="2" t="inlineStr">
        <is>
          <t>5. RISK COSTS</t>
        </is>
      </c>
    </row>
    <row r="28">
      <c r="A28" t="inlineStr">
        <is>
          <t>Annual incident probability</t>
        </is>
      </c>
      <c r="B28" s="4" t="n">
        <v>0.05</v>
      </c>
      <c r="C28" s="4" t="n">
        <v>0.15</v>
      </c>
    </row>
    <row r="29">
      <c r="A29" t="inlineStr">
        <is>
          <t>Cost per incident</t>
        </is>
      </c>
      <c r="B29" s="5" t="n">
        <v>50000</v>
      </c>
      <c r="C29" s="5" t="n">
        <v>50000</v>
      </c>
    </row>
    <row r="30">
      <c r="A30" t="inlineStr">
        <is>
          <t>5-year expected risk cost</t>
        </is>
      </c>
      <c r="B30" s="5">
        <f>B28*B29*5</f>
        <v/>
      </c>
      <c r="C30" s="5">
        <f>C28*C29*5</f>
        <v/>
      </c>
    </row>
    <row r="32">
      <c r="A32" s="6" t="inlineStr">
        <is>
          <t>TOTAL 5-YEAR TCO</t>
        </is>
      </c>
      <c r="B32" s="7">
        <f>B12+B16+B20+B25+B30</f>
        <v/>
      </c>
      <c r="C32" s="7">
        <f>C12+C16+C20+C25+C30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2025-12-28T18:39:10Z</dcterms:created>
  <dcterms:modified xmlns:dcterms="http://purl.org/dc/terms/" xmlns:xsi="http://www.w3.org/2001/XMLSchema-instance" xsi:type="dcterms:W3CDTF">2025-12-28T18:39:10Z</dcterms:modified>
</cp:coreProperties>
</file>